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9440" windowHeight="11550" tabRatio="892"/>
  </bookViews>
  <sheets>
    <sheet name="Форма_приложение 9" sheetId="20" r:id="rId1"/>
  </sheets>
  <definedNames>
    <definedName name="_xlnm.Print_Titles" localSheetId="0">'Форма_приложение 9'!$A:$A</definedName>
  </definedNames>
  <calcPr calcId="144525"/>
</workbook>
</file>

<file path=xl/calcChain.xml><?xml version="1.0" encoding="utf-8"?>
<calcChain xmlns="http://schemas.openxmlformats.org/spreadsheetml/2006/main">
  <c r="D6" i="20" l="1"/>
  <c r="G6" i="20"/>
  <c r="J6" i="20"/>
  <c r="K6" i="20" l="1"/>
  <c r="T6" i="20" s="1"/>
  <c r="C4" i="20"/>
  <c r="D4" i="20" s="1"/>
  <c r="E4" i="20" s="1"/>
  <c r="F4" i="20" s="1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T4" i="20" s="1"/>
  <c r="R6" i="20" l="1"/>
  <c r="N6" i="20"/>
  <c r="P6" i="20"/>
</calcChain>
</file>

<file path=xl/comments1.xml><?xml version="1.0" encoding="utf-8"?>
<comments xmlns="http://schemas.openxmlformats.org/spreadsheetml/2006/main">
  <authors>
    <author>Автор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Измерение "Районы.Сопоставимый"</t>
        </r>
      </text>
    </comment>
  </commentList>
</comments>
</file>

<file path=xl/sharedStrings.xml><?xml version="1.0" encoding="utf-8"?>
<sst xmlns="http://schemas.openxmlformats.org/spreadsheetml/2006/main" count="39" uniqueCount="37">
  <si>
    <t>Район (городской округ)</t>
  </si>
  <si>
    <t>А</t>
  </si>
  <si>
    <t>(наименование территории)</t>
  </si>
  <si>
    <t>гр.2/гр.1</t>
  </si>
  <si>
    <t>гр.5/гр.4</t>
  </si>
  <si>
    <t>гр.8/гр.7</t>
  </si>
  <si>
    <t>Собираемость, (%)</t>
  </si>
  <si>
    <t>* - при превышении среднегодового уровня собираемости 100% значение принимается не более 100%</t>
  </si>
  <si>
    <t>Начисления налога за 2015 год по форме статистической налоговой отчетности № 5-МН «Отчет о налоговой базе и структуре начислений по местным налогам», (тыс.руб.)</t>
  </si>
  <si>
    <t>Коррек - тировка К (тыс. руб.)</t>
  </si>
  <si>
    <t>Начисления налога за 2016 год по форме статистической налоговой отчетности № 5-МН «Отчет о налоговой базе и структуре начислений по местным налогам», (тыс.руб.)</t>
  </si>
  <si>
    <t>Фактические поступления налога на имущество физ.лиц в 2017 году, (тыс.руб.)</t>
  </si>
  <si>
    <t>(гр.3+гр.6+гр.9)/3</t>
  </si>
  <si>
    <r>
      <t xml:space="preserve">(гр. 7*гр. 11*гр10) </t>
    </r>
    <r>
      <rPr>
        <sz val="11"/>
        <color theme="1"/>
        <rFont val="Calibri"/>
        <family val="2"/>
        <charset val="204"/>
      </rPr>
      <t>±</t>
    </r>
    <r>
      <rPr>
        <i/>
        <sz val="11"/>
        <color theme="1"/>
        <rFont val="Times New Roman"/>
        <family val="1"/>
        <charset val="204"/>
      </rPr>
      <t>гр12</t>
    </r>
  </si>
  <si>
    <t>Коррек - тировка 2019 (тыс. руб.)</t>
  </si>
  <si>
    <t>Коррек - тировка 2020 (тыс. руб.)</t>
  </si>
  <si>
    <t>Коррек - тировка 2021 (тыс. руб.)</t>
  </si>
  <si>
    <t>** - указанный расчет является примером. Обращаем внимание, что в данном примере в ячейках уже автоматизированы формулы расчета.</t>
  </si>
  <si>
    <t>Прогноз поступления налога на имущество физ.лиц на 2020 г., (тыс.руб)</t>
  </si>
  <si>
    <t>Прогноз поступления налога на имущество физ.лиц на 2021 г., (тыс.руб)</t>
  </si>
  <si>
    <t>(гр. 7*гр.11*гр.11*гр.11*гр.10)±гр.16</t>
  </si>
  <si>
    <t>Примечания к расчетам (заполняется при необходимости):</t>
  </si>
  <si>
    <t>Фактические поступления налога на имущество физ.лиц  в 2016 году, (тыс.руб.)</t>
  </si>
  <si>
    <t>Начисления налога за 2017 год по форме статистической налоговой отчетности № 5-МН «Отчет о налоговой базе и структуре начислений по местным налогам», (тыс.руб.)</t>
  </si>
  <si>
    <t>Фактические поступления налога на имущество физ.лиц в 2018 году, (тыс.руб.)</t>
  </si>
  <si>
    <t>Расчет по оценке поступлений 2019 года и прогноза 2020-2022 гг. по налогу на имущество физических лиц</t>
  </si>
  <si>
    <t>Среднегодовой уровень собираемости за 2016-2018 годы, (%)*</t>
  </si>
  <si>
    <t>Максимальный коэффициент начислений в соответствии с п.8.1 ст.408 Налогового кодекса Российской Федерации</t>
  </si>
  <si>
    <t>Оценка поступлений налога на имущество физ.лиц в 2019 году, (тыс.руб.)</t>
  </si>
  <si>
    <t>Прогноз поступления налога на имущество физ.лиц на 2022 г., (тыс.руб)</t>
  </si>
  <si>
    <t>п. 8.1, ст. 408 НК РФ</t>
  </si>
  <si>
    <r>
      <t>(гр. 7*гр.11*гр.11*гр.10)</t>
    </r>
    <r>
      <rPr>
        <i/>
        <sz val="11"/>
        <color theme="1"/>
        <rFont val="Calibri"/>
        <family val="2"/>
        <charset val="204"/>
      </rPr>
      <t>±гр.14</t>
    </r>
  </si>
  <si>
    <t>(гр. 7*гр.11*гр.11*гр.11*гр.11*гр.10)±гр.18</t>
  </si>
  <si>
    <t>Приложение 6</t>
  </si>
  <si>
    <t>Дивинский сельсовет Болотнинского района</t>
  </si>
  <si>
    <t>Исполнитель: Русецкая Н.А.</t>
  </si>
  <si>
    <t>Тел. 8(38349)23719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</si>
</sst>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i/>
      <sz val="8"/>
      <color indexed="23"/>
      <name val="Calibri"/>
      <family val="2"/>
      <scheme val="minor"/>
    </font>
    <font>
      <sz val="11"/>
      <color indexed="62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i/>
      <sz val="8"/>
      <color indexed="23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8"/>
      <color indexed="23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darkDown">
        <fgColor indexed="10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8" fillId="2" borderId="2">
      <alignment horizontal="left" vertical="top" wrapText="1"/>
    </xf>
    <xf numFmtId="49" fontId="7" fillId="3" borderId="1">
      <alignment horizontal="left" vertical="top"/>
    </xf>
    <xf numFmtId="49" fontId="9" fillId="0" borderId="1">
      <alignment horizontal="left" vertical="top"/>
    </xf>
    <xf numFmtId="0" fontId="7" fillId="0" borderId="1">
      <alignment horizontal="left" vertical="top" wrapText="1"/>
    </xf>
    <xf numFmtId="0" fontId="7" fillId="4" borderId="1">
      <alignment horizontal="left" vertical="top" wrapText="1"/>
    </xf>
    <xf numFmtId="0" fontId="7" fillId="5" borderId="1">
      <alignment horizontal="left" vertical="top" wrapText="1"/>
    </xf>
    <xf numFmtId="0" fontId="7" fillId="6" borderId="1">
      <alignment horizontal="left" vertical="top" wrapText="1"/>
    </xf>
    <xf numFmtId="0" fontId="7" fillId="7" borderId="1">
      <alignment horizontal="left" vertical="top" wrapText="1"/>
    </xf>
    <xf numFmtId="0" fontId="9" fillId="0" borderId="1">
      <alignment horizontal="left" vertical="top" wrapText="1"/>
    </xf>
    <xf numFmtId="0" fontId="7" fillId="0" borderId="1" applyNumberFormat="0">
      <alignment horizontal="right" vertical="top"/>
    </xf>
    <xf numFmtId="0" fontId="7" fillId="0" borderId="1" applyNumberFormat="0">
      <alignment horizontal="right" vertical="top"/>
    </xf>
    <xf numFmtId="0" fontId="7" fillId="8" borderId="1" applyNumberFormat="0">
      <alignment horizontal="right" vertical="top"/>
    </xf>
    <xf numFmtId="0" fontId="7" fillId="9" borderId="1">
      <alignment horizontal="left" vertical="top" wrapText="1"/>
    </xf>
    <xf numFmtId="0" fontId="7" fillId="0" borderId="1">
      <alignment horizontal="left" vertical="top" wrapText="1"/>
    </xf>
    <xf numFmtId="0" fontId="10" fillId="0" borderId="0">
      <alignment horizontal="left" vertical="top"/>
    </xf>
    <xf numFmtId="49" fontId="11" fillId="10" borderId="1">
      <alignment horizontal="left" vertical="top" wrapText="1"/>
    </xf>
    <xf numFmtId="49" fontId="12" fillId="0" borderId="1">
      <alignment horizontal="left" vertical="top" wrapText="1"/>
    </xf>
    <xf numFmtId="0" fontId="7" fillId="4" borderId="3" applyNumberFormat="0">
      <alignment horizontal="right" vertical="top"/>
    </xf>
    <xf numFmtId="0" fontId="7" fillId="0" borderId="1" applyNumberFormat="0">
      <alignment horizontal="right" vertical="top"/>
    </xf>
    <xf numFmtId="0" fontId="7" fillId="7" borderId="3" applyNumberFormat="0">
      <alignment horizontal="right" vertical="top"/>
    </xf>
    <xf numFmtId="0" fontId="7" fillId="0" borderId="1" applyNumberFormat="0">
      <alignment horizontal="right" vertical="top"/>
    </xf>
    <xf numFmtId="0" fontId="7" fillId="5" borderId="3" applyNumberFormat="0">
      <alignment horizontal="right" vertical="top"/>
    </xf>
    <xf numFmtId="0" fontId="7" fillId="0" borderId="1" applyNumberFormat="0">
      <alignment horizontal="right" vertical="top"/>
    </xf>
    <xf numFmtId="49" fontId="14" fillId="3" borderId="1">
      <alignment horizontal="left" vertical="top"/>
    </xf>
    <xf numFmtId="0" fontId="6" fillId="0" borderId="0"/>
    <xf numFmtId="0" fontId="14" fillId="9" borderId="1">
      <alignment horizontal="left" vertical="top" wrapText="1"/>
    </xf>
    <xf numFmtId="0" fontId="14" fillId="9" borderId="1">
      <alignment horizontal="left" vertical="top" wrapText="1"/>
    </xf>
    <xf numFmtId="0" fontId="14" fillId="4" borderId="1">
      <alignment horizontal="left" vertical="top" wrapText="1"/>
    </xf>
    <xf numFmtId="0" fontId="14" fillId="6" borderId="1">
      <alignment horizontal="left" vertical="top" wrapText="1"/>
    </xf>
    <xf numFmtId="0" fontId="14" fillId="0" borderId="1" applyNumberFormat="0">
      <alignment horizontal="right" vertical="top"/>
    </xf>
    <xf numFmtId="0" fontId="14" fillId="0" borderId="1" applyNumberFormat="0">
      <alignment horizontal="right" vertical="top"/>
    </xf>
    <xf numFmtId="0" fontId="15" fillId="0" borderId="0">
      <alignment horizontal="left" vertical="top"/>
    </xf>
    <xf numFmtId="0" fontId="8" fillId="0" borderId="2" applyNumberFormat="0">
      <alignment horizontal="right" vertical="top"/>
    </xf>
    <xf numFmtId="49" fontId="8" fillId="11" borderId="2">
      <alignment horizontal="left" vertical="top"/>
    </xf>
    <xf numFmtId="0" fontId="8" fillId="12" borderId="2">
      <alignment horizontal="left" vertical="top" wrapText="1"/>
    </xf>
    <xf numFmtId="0" fontId="8" fillId="2" borderId="2">
      <alignment horizontal="left" vertical="top" wrapText="1"/>
    </xf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9" fontId="3" fillId="3" borderId="1">
      <alignment horizontal="left" vertical="top"/>
    </xf>
    <xf numFmtId="0" fontId="3" fillId="0" borderId="0"/>
    <xf numFmtId="0" fontId="3" fillId="9" borderId="1">
      <alignment horizontal="left" vertical="top" wrapText="1"/>
    </xf>
    <xf numFmtId="0" fontId="3" fillId="9" borderId="1">
      <alignment horizontal="left" vertical="top" wrapText="1"/>
    </xf>
    <xf numFmtId="0" fontId="3" fillId="4" borderId="1">
      <alignment horizontal="left" vertical="top" wrapText="1"/>
    </xf>
    <xf numFmtId="0" fontId="3" fillId="0" borderId="1" applyNumberFormat="0">
      <alignment horizontal="right" vertical="top"/>
    </xf>
    <xf numFmtId="0" fontId="22" fillId="0" borderId="0">
      <alignment horizontal="left" vertical="top"/>
    </xf>
    <xf numFmtId="0" fontId="2" fillId="0" borderId="0"/>
    <xf numFmtId="49" fontId="2" fillId="3" borderId="1">
      <alignment horizontal="left" vertical="top"/>
    </xf>
    <xf numFmtId="0" fontId="2" fillId="9" borderId="1">
      <alignment horizontal="left" vertical="top" wrapText="1"/>
    </xf>
    <xf numFmtId="0" fontId="2" fillId="4" borderId="1">
      <alignment horizontal="left" vertical="top" wrapText="1"/>
    </xf>
    <xf numFmtId="0" fontId="2" fillId="0" borderId="1" applyNumberFormat="0">
      <alignment horizontal="right" vertical="top"/>
    </xf>
    <xf numFmtId="0" fontId="14" fillId="0" borderId="0"/>
    <xf numFmtId="0" fontId="1" fillId="0" borderId="0"/>
    <xf numFmtId="49" fontId="23" fillId="11" borderId="2">
      <alignment horizontal="left" vertical="top"/>
    </xf>
    <xf numFmtId="0" fontId="23" fillId="2" borderId="2">
      <alignment horizontal="left" vertical="top" wrapText="1"/>
    </xf>
    <xf numFmtId="0" fontId="23" fillId="12" borderId="2">
      <alignment horizontal="left" vertical="top" wrapText="1"/>
    </xf>
    <xf numFmtId="0" fontId="23" fillId="2" borderId="2">
      <alignment horizontal="left" vertical="top" wrapText="1"/>
    </xf>
    <xf numFmtId="0" fontId="23" fillId="0" borderId="2" applyNumberFormat="0">
      <alignment horizontal="right" vertical="top"/>
    </xf>
    <xf numFmtId="0" fontId="24" fillId="0" borderId="0">
      <alignment horizontal="left" vertical="top"/>
    </xf>
    <xf numFmtId="9" fontId="7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39" applyAlignment="1">
      <alignment vertical="center"/>
    </xf>
    <xf numFmtId="165" fontId="19" fillId="13" borderId="1" xfId="39" applyNumberFormat="1" applyFont="1" applyFill="1" applyBorder="1" applyAlignment="1">
      <alignment horizontal="center" vertical="center" wrapText="1"/>
    </xf>
    <xf numFmtId="0" fontId="21" fillId="0" borderId="0" xfId="39" applyFont="1" applyAlignment="1">
      <alignment horizontal="center" vertical="center"/>
    </xf>
    <xf numFmtId="0" fontId="17" fillId="0" borderId="0" xfId="39" applyFont="1" applyAlignment="1">
      <alignment vertical="center" wrapText="1"/>
    </xf>
    <xf numFmtId="164" fontId="19" fillId="13" borderId="1" xfId="39" applyNumberFormat="1" applyFont="1" applyFill="1" applyBorder="1" applyAlignment="1">
      <alignment horizontal="center" vertical="center" wrapText="1"/>
    </xf>
    <xf numFmtId="164" fontId="17" fillId="13" borderId="0" xfId="39" applyNumberFormat="1" applyFont="1" applyFill="1" applyAlignment="1">
      <alignment horizontal="center" vertical="center" wrapText="1"/>
    </xf>
    <xf numFmtId="164" fontId="17" fillId="13" borderId="0" xfId="39" applyNumberFormat="1" applyFont="1" applyFill="1" applyAlignment="1">
      <alignment vertical="center"/>
    </xf>
    <xf numFmtId="165" fontId="17" fillId="13" borderId="0" xfId="39" applyNumberFormat="1" applyFont="1" applyFill="1" applyAlignment="1">
      <alignment horizontal="center" vertical="center" wrapText="1"/>
    </xf>
    <xf numFmtId="165" fontId="18" fillId="13" borderId="0" xfId="39" applyNumberFormat="1" applyFont="1" applyFill="1" applyAlignment="1">
      <alignment horizontal="center" vertical="center" wrapText="1"/>
    </xf>
    <xf numFmtId="165" fontId="17" fillId="13" borderId="0" xfId="39" applyNumberFormat="1" applyFont="1" applyFill="1" applyAlignment="1">
      <alignment vertical="center"/>
    </xf>
    <xf numFmtId="0" fontId="18" fillId="0" borderId="4" xfId="39" applyFont="1" applyFill="1" applyBorder="1" applyAlignment="1">
      <alignment horizontal="center" vertical="center" wrapText="1"/>
    </xf>
    <xf numFmtId="0" fontId="4" fillId="0" borderId="0" xfId="39" applyFill="1" applyAlignment="1">
      <alignment vertical="center"/>
    </xf>
    <xf numFmtId="3" fontId="16" fillId="0" borderId="1" xfId="27" applyNumberFormat="1" applyFont="1" applyFill="1" applyAlignment="1">
      <alignment horizontal="center" vertical="center" wrapText="1"/>
    </xf>
    <xf numFmtId="3" fontId="4" fillId="0" borderId="0" xfId="39" applyNumberFormat="1" applyFill="1" applyAlignment="1">
      <alignment horizontal="center" vertical="center"/>
    </xf>
    <xf numFmtId="165" fontId="17" fillId="13" borderId="0" xfId="39" applyNumberFormat="1" applyFont="1" applyFill="1" applyAlignment="1">
      <alignment horizontal="right" vertical="center"/>
    </xf>
    <xf numFmtId="165" fontId="18" fillId="15" borderId="4" xfId="39" applyNumberFormat="1" applyFont="1" applyFill="1" applyBorder="1" applyAlignment="1">
      <alignment horizontal="center" vertical="center" wrapText="1"/>
    </xf>
    <xf numFmtId="164" fontId="18" fillId="15" borderId="4" xfId="39" applyNumberFormat="1" applyFont="1" applyFill="1" applyBorder="1" applyAlignment="1">
      <alignment horizontal="center" vertical="center" wrapText="1"/>
    </xf>
    <xf numFmtId="165" fontId="18" fillId="16" borderId="4" xfId="39" applyNumberFormat="1" applyFont="1" applyFill="1" applyBorder="1" applyAlignment="1">
      <alignment horizontal="center" vertical="center" wrapText="1"/>
    </xf>
    <xf numFmtId="164" fontId="18" fillId="16" borderId="4" xfId="39" applyNumberFormat="1" applyFont="1" applyFill="1" applyBorder="1" applyAlignment="1">
      <alignment horizontal="center" vertical="center" wrapText="1"/>
    </xf>
    <xf numFmtId="165" fontId="18" fillId="17" borderId="4" xfId="39" applyNumberFormat="1" applyFont="1" applyFill="1" applyBorder="1" applyAlignment="1">
      <alignment horizontal="center" vertical="center" wrapText="1"/>
    </xf>
    <xf numFmtId="164" fontId="18" fillId="17" borderId="4" xfId="39" applyNumberFormat="1" applyFont="1" applyFill="1" applyBorder="1" applyAlignment="1">
      <alignment horizontal="center" vertical="center" wrapText="1"/>
    </xf>
    <xf numFmtId="164" fontId="19" fillId="0" borderId="1" xfId="39" applyNumberFormat="1" applyFont="1" applyFill="1" applyBorder="1" applyAlignment="1">
      <alignment horizontal="center" vertical="center" wrapText="1"/>
    </xf>
    <xf numFmtId="164" fontId="18" fillId="14" borderId="4" xfId="39" applyNumberFormat="1" applyFont="1" applyFill="1" applyBorder="1" applyAlignment="1">
      <alignment horizontal="center" vertical="center" wrapText="1"/>
    </xf>
    <xf numFmtId="0" fontId="20" fillId="13" borderId="1" xfId="27" applyFont="1" applyFill="1" applyBorder="1" applyAlignment="1">
      <alignment horizontal="center" vertical="center" wrapText="1"/>
    </xf>
    <xf numFmtId="0" fontId="19" fillId="0" borderId="1" xfId="39" applyNumberFormat="1" applyFont="1" applyFill="1" applyBorder="1" applyAlignment="1">
      <alignment horizontal="center" vertical="center" wrapText="1"/>
    </xf>
    <xf numFmtId="0" fontId="17" fillId="13" borderId="0" xfId="39" applyNumberFormat="1" applyFont="1" applyFill="1" applyAlignment="1">
      <alignment vertical="center"/>
    </xf>
    <xf numFmtId="0" fontId="18" fillId="18" borderId="4" xfId="39" applyNumberFormat="1" applyFont="1" applyFill="1" applyBorder="1" applyAlignment="1">
      <alignment horizontal="center" vertical="center" wrapText="1"/>
    </xf>
    <xf numFmtId="0" fontId="17" fillId="13" borderId="0" xfId="39" applyNumberFormat="1" applyFont="1" applyFill="1" applyAlignment="1">
      <alignment horizontal="right" vertical="center"/>
    </xf>
    <xf numFmtId="165" fontId="18" fillId="14" borderId="4" xfId="39" applyNumberFormat="1" applyFont="1" applyFill="1" applyBorder="1" applyAlignment="1">
      <alignment horizontal="center" vertical="center" wrapText="1"/>
    </xf>
    <xf numFmtId="0" fontId="18" fillId="19" borderId="4" xfId="39" applyNumberFormat="1" applyFont="1" applyFill="1" applyBorder="1" applyAlignment="1">
      <alignment horizontal="center" vertical="center" wrapText="1"/>
    </xf>
    <xf numFmtId="165" fontId="18" fillId="18" borderId="4" xfId="39" applyNumberFormat="1" applyFont="1" applyFill="1" applyBorder="1" applyAlignment="1">
      <alignment horizontal="center" vertical="center" wrapText="1"/>
    </xf>
    <xf numFmtId="0" fontId="19" fillId="0" borderId="1" xfId="61" applyNumberFormat="1" applyFont="1" applyFill="1" applyBorder="1" applyAlignment="1">
      <alignment horizontal="right" vertical="center" wrapText="1"/>
    </xf>
    <xf numFmtId="3" fontId="18" fillId="13" borderId="1" xfId="39" applyNumberFormat="1" applyFont="1" applyFill="1" applyBorder="1" applyAlignment="1">
      <alignment horizontal="center" vertical="center" wrapText="1"/>
    </xf>
    <xf numFmtId="9" fontId="17" fillId="13" borderId="0" xfId="61" applyFont="1" applyFill="1" applyAlignment="1">
      <alignment vertical="center"/>
    </xf>
    <xf numFmtId="0" fontId="17" fillId="0" borderId="0" xfId="39" applyFont="1" applyAlignment="1">
      <alignment horizontal="left" vertical="center" wrapText="1"/>
    </xf>
    <xf numFmtId="0" fontId="17" fillId="20" borderId="6" xfId="39" applyFont="1" applyFill="1" applyBorder="1" applyAlignment="1">
      <alignment horizontal="left" vertical="top" wrapText="1"/>
    </xf>
    <xf numFmtId="0" fontId="17" fillId="20" borderId="7" xfId="39" applyFont="1" applyFill="1" applyBorder="1" applyAlignment="1">
      <alignment horizontal="left" vertical="top" wrapText="1"/>
    </xf>
    <xf numFmtId="0" fontId="17" fillId="20" borderId="8" xfId="39" applyFont="1" applyFill="1" applyBorder="1" applyAlignment="1">
      <alignment horizontal="left" vertical="top" wrapText="1"/>
    </xf>
    <xf numFmtId="0" fontId="17" fillId="20" borderId="9" xfId="39" applyFont="1" applyFill="1" applyBorder="1" applyAlignment="1">
      <alignment horizontal="left" vertical="top" wrapText="1"/>
    </xf>
    <xf numFmtId="0" fontId="17" fillId="20" borderId="0" xfId="39" applyFont="1" applyFill="1" applyBorder="1" applyAlignment="1">
      <alignment horizontal="left" vertical="top" wrapText="1"/>
    </xf>
    <xf numFmtId="0" fontId="17" fillId="20" borderId="10" xfId="39" applyFont="1" applyFill="1" applyBorder="1" applyAlignment="1">
      <alignment horizontal="left" vertical="top" wrapText="1"/>
    </xf>
    <xf numFmtId="0" fontId="17" fillId="20" borderId="11" xfId="39" applyFont="1" applyFill="1" applyBorder="1" applyAlignment="1">
      <alignment horizontal="left" vertical="top" wrapText="1"/>
    </xf>
    <xf numFmtId="0" fontId="17" fillId="20" borderId="5" xfId="39" applyFont="1" applyFill="1" applyBorder="1" applyAlignment="1">
      <alignment horizontal="left" vertical="top" wrapText="1"/>
    </xf>
    <xf numFmtId="0" fontId="17" fillId="20" borderId="12" xfId="39" applyFont="1" applyFill="1" applyBorder="1" applyAlignment="1">
      <alignment horizontal="left" vertical="top" wrapText="1"/>
    </xf>
    <xf numFmtId="0" fontId="28" fillId="0" borderId="0" xfId="39" applyFont="1" applyAlignment="1">
      <alignment vertical="center" wrapText="1"/>
    </xf>
    <xf numFmtId="165" fontId="17" fillId="13" borderId="0" xfId="39" applyNumberFormat="1" applyFont="1" applyFill="1" applyAlignment="1">
      <alignment horizontal="left" vertical="center" wrapText="1"/>
    </xf>
    <xf numFmtId="0" fontId="25" fillId="0" borderId="5" xfId="39" applyFont="1" applyBorder="1" applyAlignment="1">
      <alignment horizontal="left" vertical="center" wrapText="1"/>
    </xf>
  </cellXfs>
  <cellStyles count="62">
    <cellStyle name="Данные (редактируемые)" xfId="11"/>
    <cellStyle name="Данные (редактируемые) 2" xfId="31"/>
    <cellStyle name="Данные (только для чтения)" xfId="10"/>
    <cellStyle name="Данные (только для чтения) 2" xfId="30"/>
    <cellStyle name="Данные (только для чтения) 3" xfId="46"/>
    <cellStyle name="Данные (только для чтения) 4" xfId="52"/>
    <cellStyle name="Данные (только для чтения) 5" xfId="59"/>
    <cellStyle name="Данные (только для чтения)_к прогнозу" xfId="33"/>
    <cellStyle name="Данные для удаления" xfId="12"/>
    <cellStyle name="Заголовки полей" xfId="2"/>
    <cellStyle name="Заголовки полей [печать]" xfId="3"/>
    <cellStyle name="Заголовки полей 2" xfId="24"/>
    <cellStyle name="Заголовки полей 3" xfId="41"/>
    <cellStyle name="Заголовки полей 4" xfId="49"/>
    <cellStyle name="Заголовки полей 5" xfId="55"/>
    <cellStyle name="Заголовки полей_к прогнозу" xfId="34"/>
    <cellStyle name="Заголовок меры" xfId="5"/>
    <cellStyle name="Заголовок меры 2" xfId="28"/>
    <cellStyle name="Заголовок меры 3" xfId="45"/>
    <cellStyle name="Заголовок меры 4" xfId="51"/>
    <cellStyle name="Заголовок меры 5" xfId="57"/>
    <cellStyle name="Заголовок меры_к прогнозу" xfId="35"/>
    <cellStyle name="Заголовок показателя [печать]" xfId="9"/>
    <cellStyle name="Заголовок показателя константы" xfId="6"/>
    <cellStyle name="Заголовок результата расчета" xfId="8"/>
    <cellStyle name="Заголовок свободного показателя" xfId="7"/>
    <cellStyle name="Заголовок свободного показателя 2" xfId="29"/>
    <cellStyle name="Значение фильтра" xfId="13"/>
    <cellStyle name="Значение фильтра [печать]" xfId="14"/>
    <cellStyle name="Значение фильтра 2" xfId="26"/>
    <cellStyle name="Значение фильтра 3" xfId="43"/>
    <cellStyle name="Значение фильтра 4" xfId="58"/>
    <cellStyle name="Информация о задаче" xfId="15"/>
    <cellStyle name="Информация о задаче 2" xfId="32"/>
    <cellStyle name="Информация о задаче 3" xfId="47"/>
    <cellStyle name="Информация о задаче 4" xfId="60"/>
    <cellStyle name="Обычный" xfId="0" builtinId="0"/>
    <cellStyle name="Обычный 2" xfId="25"/>
    <cellStyle name="Обычный 3" xfId="37"/>
    <cellStyle name="Обычный 4" xfId="39"/>
    <cellStyle name="Обычный 5" xfId="42"/>
    <cellStyle name="Обычный 6" xfId="48"/>
    <cellStyle name="Обычный 7" xfId="53"/>
    <cellStyle name="Обычный 8" xfId="54"/>
    <cellStyle name="Отдельная ячейка" xfId="18"/>
    <cellStyle name="Отдельная ячейка - константа" xfId="22"/>
    <cellStyle name="Отдельная ячейка - константа [печать]" xfId="23"/>
    <cellStyle name="Отдельная ячейка [печать]" xfId="19"/>
    <cellStyle name="Отдельная ячейка-результат" xfId="20"/>
    <cellStyle name="Отдельная ячейка-результат [печать]" xfId="21"/>
    <cellStyle name="Процентный" xfId="61" builtinId="5"/>
    <cellStyle name="Процентный 2" xfId="38"/>
    <cellStyle name="Процентный 3" xfId="40"/>
    <cellStyle name="Свойства элементов измерения" xfId="16"/>
    <cellStyle name="Свойства элементов измерения [печать]" xfId="17"/>
    <cellStyle name="Элементы осей" xfId="1"/>
    <cellStyle name="Элементы осей [печать]" xfId="4"/>
    <cellStyle name="Элементы осей 2" xfId="27"/>
    <cellStyle name="Элементы осей 3" xfId="44"/>
    <cellStyle name="Элементы осей 4" xfId="50"/>
    <cellStyle name="Элементы осей 5" xfId="56"/>
    <cellStyle name="Элементы осей_к прогнозу" xfId="3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"/>
  <sheetViews>
    <sheetView tabSelected="1" zoomScale="75" zoomScaleNormal="75" workbookViewId="0">
      <pane xSplit="1" topLeftCell="B1" activePane="topRight" state="frozen"/>
      <selection pane="topRight" activeCell="A2" sqref="A2:T2"/>
    </sheetView>
  </sheetViews>
  <sheetFormatPr defaultRowHeight="15" x14ac:dyDescent="0.25"/>
  <cols>
    <col min="1" max="1" width="24.85546875" style="4" customWidth="1"/>
    <col min="2" max="2" width="24.140625" style="8" customWidth="1"/>
    <col min="3" max="3" width="15.7109375" style="8" customWidth="1"/>
    <col min="4" max="4" width="16.5703125" style="6" customWidth="1"/>
    <col min="5" max="5" width="24.7109375" style="9" customWidth="1"/>
    <col min="6" max="6" width="16.42578125" style="8" customWidth="1"/>
    <col min="7" max="7" width="16.7109375" style="6" bestFit="1" customWidth="1"/>
    <col min="8" max="8" width="25.28515625" style="10" customWidth="1"/>
    <col min="9" max="9" width="16" style="10" customWidth="1"/>
    <col min="10" max="10" width="16.7109375" style="6" bestFit="1" customWidth="1"/>
    <col min="11" max="11" width="17.7109375" style="7" customWidth="1"/>
    <col min="12" max="12" width="17.42578125" style="28" customWidth="1"/>
    <col min="13" max="13" width="15" style="26" customWidth="1"/>
    <col min="14" max="14" width="19.42578125" style="10" customWidth="1"/>
    <col min="15" max="15" width="13.5703125" style="10" customWidth="1"/>
    <col min="16" max="16" width="19.42578125" style="10" customWidth="1"/>
    <col min="17" max="17" width="15.28515625" style="10" customWidth="1"/>
    <col min="18" max="18" width="19.42578125" style="10" customWidth="1"/>
    <col min="19" max="19" width="12.5703125" style="10" customWidth="1"/>
    <col min="20" max="20" width="22.140625" style="10" customWidth="1"/>
    <col min="21" max="21" width="16.5703125" style="1" customWidth="1"/>
    <col min="22" max="16384" width="9.140625" style="1"/>
  </cols>
  <sheetData>
    <row r="1" spans="1:20" x14ac:dyDescent="0.25">
      <c r="B1" s="46"/>
      <c r="T1" s="15" t="s">
        <v>33</v>
      </c>
    </row>
    <row r="2" spans="1:20" ht="18.75" customHeight="1" x14ac:dyDescent="0.25">
      <c r="A2" s="47" t="s">
        <v>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s="12" customFormat="1" ht="136.5" customHeight="1" x14ac:dyDescent="0.25">
      <c r="A3" s="11" t="s">
        <v>0</v>
      </c>
      <c r="B3" s="16" t="s">
        <v>8</v>
      </c>
      <c r="C3" s="16" t="s">
        <v>22</v>
      </c>
      <c r="D3" s="17" t="s">
        <v>6</v>
      </c>
      <c r="E3" s="18" t="s">
        <v>10</v>
      </c>
      <c r="F3" s="18" t="s">
        <v>11</v>
      </c>
      <c r="G3" s="19" t="s">
        <v>6</v>
      </c>
      <c r="H3" s="20" t="s">
        <v>23</v>
      </c>
      <c r="I3" s="20" t="s">
        <v>24</v>
      </c>
      <c r="J3" s="21" t="s">
        <v>6</v>
      </c>
      <c r="K3" s="23" t="s">
        <v>26</v>
      </c>
      <c r="L3" s="30" t="s">
        <v>27</v>
      </c>
      <c r="M3" s="27" t="s">
        <v>9</v>
      </c>
      <c r="N3" s="29" t="s">
        <v>28</v>
      </c>
      <c r="O3" s="31" t="s">
        <v>14</v>
      </c>
      <c r="P3" s="29" t="s">
        <v>18</v>
      </c>
      <c r="Q3" s="31" t="s">
        <v>15</v>
      </c>
      <c r="R3" s="29" t="s">
        <v>19</v>
      </c>
      <c r="S3" s="31" t="s">
        <v>16</v>
      </c>
      <c r="T3" s="29" t="s">
        <v>29</v>
      </c>
    </row>
    <row r="4" spans="1:20" s="14" customFormat="1" ht="16.5" customHeight="1" x14ac:dyDescent="0.25">
      <c r="A4" s="13" t="s">
        <v>1</v>
      </c>
      <c r="B4" s="33">
        <v>1</v>
      </c>
      <c r="C4" s="33">
        <f>B4+1</f>
        <v>2</v>
      </c>
      <c r="D4" s="33">
        <f t="shared" ref="D4:R4" si="0">C4+1</f>
        <v>3</v>
      </c>
      <c r="E4" s="33">
        <f t="shared" si="0"/>
        <v>4</v>
      </c>
      <c r="F4" s="33">
        <f t="shared" si="0"/>
        <v>5</v>
      </c>
      <c r="G4" s="33">
        <f t="shared" si="0"/>
        <v>6</v>
      </c>
      <c r="H4" s="33">
        <f t="shared" si="0"/>
        <v>7</v>
      </c>
      <c r="I4" s="33">
        <f t="shared" si="0"/>
        <v>8</v>
      </c>
      <c r="J4" s="33">
        <f t="shared" si="0"/>
        <v>9</v>
      </c>
      <c r="K4" s="33">
        <f t="shared" si="0"/>
        <v>10</v>
      </c>
      <c r="L4" s="33">
        <f t="shared" si="0"/>
        <v>11</v>
      </c>
      <c r="M4" s="33">
        <f t="shared" si="0"/>
        <v>12</v>
      </c>
      <c r="N4" s="33">
        <f t="shared" si="0"/>
        <v>13</v>
      </c>
      <c r="O4" s="33">
        <f t="shared" si="0"/>
        <v>14</v>
      </c>
      <c r="P4" s="33">
        <f t="shared" si="0"/>
        <v>15</v>
      </c>
      <c r="Q4" s="33">
        <f t="shared" si="0"/>
        <v>16</v>
      </c>
      <c r="R4" s="33">
        <f t="shared" si="0"/>
        <v>17</v>
      </c>
      <c r="S4" s="33">
        <f t="shared" ref="S4" si="1">R4+1</f>
        <v>18</v>
      </c>
      <c r="T4" s="33">
        <f>S4+1</f>
        <v>19</v>
      </c>
    </row>
    <row r="5" spans="1:20" s="3" customFormat="1" ht="65.25" customHeight="1" x14ac:dyDescent="0.25">
      <c r="A5" s="24" t="s">
        <v>2</v>
      </c>
      <c r="B5" s="2"/>
      <c r="C5" s="2"/>
      <c r="D5" s="5" t="s">
        <v>3</v>
      </c>
      <c r="E5" s="2"/>
      <c r="F5" s="2"/>
      <c r="G5" s="5" t="s">
        <v>4</v>
      </c>
      <c r="H5" s="2"/>
      <c r="I5" s="2"/>
      <c r="J5" s="5" t="s">
        <v>5</v>
      </c>
      <c r="K5" s="22" t="s">
        <v>12</v>
      </c>
      <c r="L5" s="25" t="s">
        <v>30</v>
      </c>
      <c r="M5" s="25"/>
      <c r="N5" s="2" t="s">
        <v>13</v>
      </c>
      <c r="O5" s="2"/>
      <c r="P5" s="2" t="s">
        <v>31</v>
      </c>
      <c r="Q5" s="2"/>
      <c r="R5" s="2" t="s">
        <v>20</v>
      </c>
      <c r="S5" s="2"/>
      <c r="T5" s="2" t="s">
        <v>32</v>
      </c>
    </row>
    <row r="6" spans="1:20" s="3" customFormat="1" ht="65.25" customHeight="1" x14ac:dyDescent="0.25">
      <c r="A6" s="24" t="s">
        <v>34</v>
      </c>
      <c r="B6" s="2">
        <v>33</v>
      </c>
      <c r="C6" s="2">
        <v>28.9</v>
      </c>
      <c r="D6" s="5">
        <f>C6/B6</f>
        <v>0.87575757575757573</v>
      </c>
      <c r="E6" s="2">
        <v>48</v>
      </c>
      <c r="F6" s="2">
        <v>28</v>
      </c>
      <c r="G6" s="5">
        <f>F6/E6</f>
        <v>0.58333333333333337</v>
      </c>
      <c r="H6" s="2">
        <v>42</v>
      </c>
      <c r="I6" s="2">
        <v>16</v>
      </c>
      <c r="J6" s="5">
        <f>I6/H6</f>
        <v>0.38095238095238093</v>
      </c>
      <c r="K6" s="22">
        <f>(D6+G6+J6)/3</f>
        <v>0.61334776334776331</v>
      </c>
      <c r="L6" s="32">
        <v>1.1000000000000001</v>
      </c>
      <c r="M6" s="25">
        <v>0</v>
      </c>
      <c r="N6" s="2">
        <f>H6*L6*K6-M6</f>
        <v>28.336666666666666</v>
      </c>
      <c r="O6" s="2">
        <v>0</v>
      </c>
      <c r="P6" s="2">
        <f>(H6*L6*L6*K6)-M6</f>
        <v>31.170333333333335</v>
      </c>
      <c r="Q6" s="2">
        <v>0</v>
      </c>
      <c r="R6" s="2">
        <f>(H6*L6*L6*L6*K6)-Q6</f>
        <v>34.287366666666671</v>
      </c>
      <c r="S6" s="2">
        <v>0</v>
      </c>
      <c r="T6" s="2">
        <f>(H6*L6*L6*L6*L6*K6)-S6</f>
        <v>37.716103333333344</v>
      </c>
    </row>
    <row r="8" spans="1:20" ht="15" customHeight="1" x14ac:dyDescent="0.25">
      <c r="A8" s="36" t="s">
        <v>21</v>
      </c>
      <c r="B8" s="37"/>
      <c r="C8" s="37"/>
      <c r="D8" s="37"/>
      <c r="E8" s="37"/>
      <c r="F8" s="37"/>
      <c r="G8" s="37"/>
      <c r="H8" s="38"/>
    </row>
    <row r="9" spans="1:20" x14ac:dyDescent="0.25">
      <c r="A9" s="39"/>
      <c r="B9" s="40"/>
      <c r="C9" s="40"/>
      <c r="D9" s="40"/>
      <c r="E9" s="40"/>
      <c r="F9" s="40"/>
      <c r="G9" s="40"/>
      <c r="H9" s="41"/>
      <c r="N9" s="34"/>
    </row>
    <row r="10" spans="1:20" x14ac:dyDescent="0.25">
      <c r="A10" s="42"/>
      <c r="B10" s="43"/>
      <c r="C10" s="43"/>
      <c r="D10" s="43"/>
      <c r="E10" s="43"/>
      <c r="F10" s="43"/>
      <c r="G10" s="43"/>
      <c r="H10" s="44"/>
    </row>
    <row r="12" spans="1:20" ht="30" x14ac:dyDescent="0.25">
      <c r="A12" s="45" t="s">
        <v>35</v>
      </c>
    </row>
    <row r="13" spans="1:20" x14ac:dyDescent="0.25">
      <c r="A13" s="45" t="s">
        <v>36</v>
      </c>
    </row>
    <row r="14" spans="1:20" ht="21.75" customHeight="1" x14ac:dyDescent="0.25">
      <c r="A14" s="35" t="s">
        <v>7</v>
      </c>
      <c r="B14" s="35"/>
      <c r="C14" s="35"/>
      <c r="D14" s="35"/>
      <c r="E14" s="35"/>
      <c r="F14" s="35"/>
      <c r="G14" s="35"/>
      <c r="H14" s="35"/>
    </row>
    <row r="15" spans="1:20" ht="21" customHeight="1" x14ac:dyDescent="0.25">
      <c r="A15" s="35" t="s">
        <v>17</v>
      </c>
      <c r="B15" s="35"/>
      <c r="C15" s="35"/>
      <c r="D15" s="35"/>
      <c r="E15" s="35"/>
      <c r="F15" s="35"/>
      <c r="G15" s="35"/>
      <c r="H15" s="35"/>
    </row>
  </sheetData>
  <sheetProtection formatCells="0" formatColumns="0" formatRows="0" deleteColumns="0" deleteRows="0"/>
  <mergeCells count="4">
    <mergeCell ref="A14:H14"/>
    <mergeCell ref="A15:H15"/>
    <mergeCell ref="A8:H10"/>
    <mergeCell ref="A2:T2"/>
  </mergeCells>
  <printOptions horizontalCentered="1"/>
  <pageMargins left="0.15748031496062992" right="0.19685039370078741" top="0.19685039370078741" bottom="0.15748031496062992" header="0.15748031496062992" footer="0.15748031496062992"/>
  <pageSetup paperSize="8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Форма_приложение 9</vt:lpstr>
      <vt:lpstr>'Форма_приложение 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2019-11-21T05:17:12Z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ningSheetType">
    <vt:lpwstr>0</vt:lpwstr>
  </property>
</Properties>
</file>